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49F8E61D-7F1D-43D2-954E-D4093799DAD0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4" l="1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89" i="4" l="1"/>
  <c r="Q89" i="4"/>
  <c r="I89" i="4" l="1"/>
  <c r="H89" i="4"/>
  <c r="G89" i="4"/>
  <c r="N4" i="4" l="1"/>
  <c r="Q4" i="4"/>
  <c r="P4" i="4"/>
</calcChain>
</file>

<file path=xl/sharedStrings.xml><?xml version="1.0" encoding="utf-8"?>
<sst xmlns="http://schemas.openxmlformats.org/spreadsheetml/2006/main" count="618" uniqueCount="139">
  <si>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</si>
  <si>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</si>
  <si>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</si>
  <si>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</si>
  <si>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</si>
  <si>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</si>
  <si>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</si>
  <si>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</si>
  <si>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</si>
  <si>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</si>
  <si>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</si>
  <si>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</si>
  <si>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</si>
  <si>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</si>
  <si>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</si>
  <si>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</si>
  <si>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</si>
  <si>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</si>
  <si>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</si>
  <si>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</si>
  <si>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</si>
  <si>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</si>
  <si>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E0003</t>
  </si>
  <si>
    <t>HACIENDA PUBLICA MUNICIPAL FORTALECIDA</t>
  </si>
  <si>
    <t>5110</t>
  </si>
  <si>
    <t>BIENES MUEBLES</t>
  </si>
  <si>
    <t>TESORERIA MUNICIPAL</t>
  </si>
  <si>
    <t>31111M290030000</t>
  </si>
  <si>
    <t>E0006</t>
  </si>
  <si>
    <t>"HAB OBTIENEN PLAN, PROG, OBRAS Y SERVICIOS"</t>
  </si>
  <si>
    <t>DIRECCION DE OBRAS PUBLICAS</t>
  </si>
  <si>
    <t>31111M290060000</t>
  </si>
  <si>
    <t>E0008</t>
  </si>
  <si>
    <t>CIUDADANOS GOZAN DE SEGURIDAD PUBLICA EFICIENTE</t>
  </si>
  <si>
    <t>DIRECCION DE SEGURIDAD PUBLICA,TRANSITO</t>
  </si>
  <si>
    <t>31111M290080000</t>
  </si>
  <si>
    <t>E0018</t>
  </si>
  <si>
    <t>HAB GOZAN LEGALIDAD Y GARANTIA DERECHOS HUMANOS</t>
  </si>
  <si>
    <t>DIRECCION DE DERECHOS HUMANOS</t>
  </si>
  <si>
    <t>31111M290180000</t>
  </si>
  <si>
    <t>E0021</t>
  </si>
  <si>
    <t>POBLACION ACTIVA CUENTA CON SERVICIOS DEPORTIVOS</t>
  </si>
  <si>
    <t>DIRECCION DE DEPORTE</t>
  </si>
  <si>
    <t>31111M290210000</t>
  </si>
  <si>
    <t>E0023</t>
  </si>
  <si>
    <t>MPIO POSEE ESTRUCTURA EFIZ Y EFIETE OPERACION GOB</t>
  </si>
  <si>
    <t>UNIDAD DE ASUNTOS JURIDICOS</t>
  </si>
  <si>
    <t>31111M290230000</t>
  </si>
  <si>
    <t>E0024</t>
  </si>
  <si>
    <t>POB CUENTA ACCIONES PREVENCION Y AUXILIO</t>
  </si>
  <si>
    <t>UNIDAD DE PROTECCION CIVIL</t>
  </si>
  <si>
    <t>31111M290240000</t>
  </si>
  <si>
    <t>O0001</t>
  </si>
  <si>
    <t>CIUDADANOS TIENEN CERTEZA GM Y TRANSPARENCIA</t>
  </si>
  <si>
    <t>CONTRALORIA MUNICIPAL</t>
  </si>
  <si>
    <t>31111M290270000</t>
  </si>
  <si>
    <t>E0001</t>
  </si>
  <si>
    <t>SAN FELIPENSES OBTIENEN OBRAS Y ACCIONES</t>
  </si>
  <si>
    <t>5150</t>
  </si>
  <si>
    <t>PRESIDENCIA MUNICIPAL</t>
  </si>
  <si>
    <t>31111M290010000</t>
  </si>
  <si>
    <t>E0002</t>
  </si>
  <si>
    <t>HABITANTES OBTIENEN CERTIFICACIONES Y AUTORIZACION</t>
  </si>
  <si>
    <t>SECRETARIA DEL AYUNTAMIENTO</t>
  </si>
  <si>
    <t>31111M290020000</t>
  </si>
  <si>
    <t>E0005</t>
  </si>
  <si>
    <t>CIUDADANIA Y DEPENDENCIAS OBTIENEN BUEN SERVICIO</t>
  </si>
  <si>
    <t>OFICIALIA MAYOR</t>
  </si>
  <si>
    <t>31111M290050000</t>
  </si>
  <si>
    <t>E0009</t>
  </si>
  <si>
    <t>CIUDADANIA CREE Y CONFIA TRANSPARENCIA DE LA G.P.</t>
  </si>
  <si>
    <t>UNIDAD DE TRANSPARENCIA</t>
  </si>
  <si>
    <t>31111M290090000</t>
  </si>
  <si>
    <t>E0010</t>
  </si>
  <si>
    <t>JOVENES OBTIENEN ACCIONES DESARROLLO INTEGRAL</t>
  </si>
  <si>
    <t>DIRECCION DE ATENCION A LA JUVENTUD</t>
  </si>
  <si>
    <t>31111M290100000</t>
  </si>
  <si>
    <t>E0012</t>
  </si>
  <si>
    <t>FAMILIAS OBTIENEN DES ECONOM EMPLEO Y EDUCACION</t>
  </si>
  <si>
    <t>DIRECCION DE DESARROLLO ECONOMICO Y TURI</t>
  </si>
  <si>
    <t>31111M290120000</t>
  </si>
  <si>
    <t>E0015</t>
  </si>
  <si>
    <t>"DEPEN TIENEN PLANEACION ESTRATEGICA, PLANES Y PRO</t>
  </si>
  <si>
    <t>DIRECCION DE PLANEACION MUNICIPAL</t>
  </si>
  <si>
    <t>31111M290150000</t>
  </si>
  <si>
    <t>E0016</t>
  </si>
  <si>
    <t>SANFELIPENSES OBTIENEN APROV SUSTENTABLE E IMAGEN</t>
  </si>
  <si>
    <t>DIRECCION DE SERVICIOS PUBLICOS MUNICIPA</t>
  </si>
  <si>
    <t>31111M290160000</t>
  </si>
  <si>
    <t>E0017</t>
  </si>
  <si>
    <t>CIUDADANOS OBTIENEN GESTION DE MEJORA AMBIENTAL</t>
  </si>
  <si>
    <t>DIRECCION DE MEDIO AMBIENTE</t>
  </si>
  <si>
    <t>31111M290170000</t>
  </si>
  <si>
    <t>E0026</t>
  </si>
  <si>
    <t>CIUDADANOS DISMINUYEN MIGRACION A EU</t>
  </si>
  <si>
    <t>UNIDAD DE ATENCION A MIGRANTES</t>
  </si>
  <si>
    <t>31111M290260000</t>
  </si>
  <si>
    <t>5190</t>
  </si>
  <si>
    <t>E0011</t>
  </si>
  <si>
    <t>PER RURAL DED ACT PRIM (A/G) OB HAB MEJOR ECON FAM</t>
  </si>
  <si>
    <t>DIRECCION DE DESARROLLO RURAL</t>
  </si>
  <si>
    <t>31111M290110000</t>
  </si>
  <si>
    <t>5210</t>
  </si>
  <si>
    <t>5220</t>
  </si>
  <si>
    <t>5230</t>
  </si>
  <si>
    <t>E0013</t>
  </si>
  <si>
    <t>MPIO Y BARRIOS GOZAN TERR ORDENADO Y SUSTENTABLE</t>
  </si>
  <si>
    <t>DIRECCION DE DESARROLLO URBANO</t>
  </si>
  <si>
    <t>31111M290130000</t>
  </si>
  <si>
    <t>5290</t>
  </si>
  <si>
    <t/>
  </si>
  <si>
    <t>5310</t>
  </si>
  <si>
    <t>5410</t>
  </si>
  <si>
    <t>E0007</t>
  </si>
  <si>
    <t>MPIO Y FAM VULNER BAJA IN POBREZA SERV BASICOS VIV</t>
  </si>
  <si>
    <t>DIRECCION DE DESARROLLO SOCIAL</t>
  </si>
  <si>
    <t>31111M290070000</t>
  </si>
  <si>
    <t>5420</t>
  </si>
  <si>
    <t>5490</t>
  </si>
  <si>
    <t>5640</t>
  </si>
  <si>
    <t>5650</t>
  </si>
  <si>
    <t>5660</t>
  </si>
  <si>
    <t>5670</t>
  </si>
  <si>
    <t>5690</t>
  </si>
  <si>
    <t>6120</t>
  </si>
  <si>
    <t>OBRA</t>
  </si>
  <si>
    <t>K0170</t>
  </si>
  <si>
    <t>CNV SERVICIOS BAS MC</t>
  </si>
  <si>
    <t>K0171</t>
  </si>
  <si>
    <t>CNV ITESI MSFP</t>
  </si>
  <si>
    <t>6140</t>
  </si>
  <si>
    <t>K0167</t>
  </si>
  <si>
    <t>CONV EST ETIQ MACRO GEG (DEUDA)</t>
  </si>
  <si>
    <t>K0173</t>
  </si>
  <si>
    <t>K0176</t>
  </si>
  <si>
    <t>CONVENIO SERVICIOS BASICOS GUANANUATO</t>
  </si>
  <si>
    <t>6150</t>
  </si>
  <si>
    <t>6220</t>
  </si>
  <si>
    <t>Municipio de San Felipe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</si>
</sst>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"/>
  <sheetViews>
    <sheetView tabSelected="1" workbookViewId="0">
      <selection activeCell="F6" sqref="F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5" t="s">
        <v>138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50000</v>
      </c>
      <c r="H4" s="13">
        <v>100000</v>
      </c>
      <c r="I4" s="13">
        <v>0</v>
      </c>
      <c r="J4" s="5"/>
      <c r="K4" s="5"/>
      <c r="L4" s="5"/>
      <c r="M4" s="8" t="s">
        <v>17</v>
      </c>
      <c r="N4" s="7">
        <f t="shared" ref="N4:N35" si="0">IF(G4&gt;0,I4/G4,0)</f>
        <v>0</v>
      </c>
      <c r="O4" s="7">
        <f t="shared" ref="O4:O35" si="1">IF(H4&gt;0,I4/H4,0)</f>
        <v>0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40000</v>
      </c>
      <c r="H5" s="13">
        <v>640000</v>
      </c>
      <c r="I5" s="13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13">
        <v>80000</v>
      </c>
      <c r="H6" s="13">
        <v>80000</v>
      </c>
      <c r="I6" s="13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0" t="s">
        <v>36</v>
      </c>
      <c r="B7" s="10" t="s">
        <v>37</v>
      </c>
      <c r="C7" s="10" t="s">
        <v>24</v>
      </c>
      <c r="D7" s="10" t="s">
        <v>25</v>
      </c>
      <c r="E7" s="10" t="s">
        <v>39</v>
      </c>
      <c r="F7" s="10" t="s">
        <v>38</v>
      </c>
      <c r="G7" s="13">
        <v>0</v>
      </c>
      <c r="H7" s="13">
        <v>12000</v>
      </c>
      <c r="I7" s="13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0" t="s">
        <v>40</v>
      </c>
      <c r="B8" s="10" t="s">
        <v>41</v>
      </c>
      <c r="C8" s="10" t="s">
        <v>24</v>
      </c>
      <c r="D8" s="10" t="s">
        <v>25</v>
      </c>
      <c r="E8" s="10" t="s">
        <v>43</v>
      </c>
      <c r="F8" s="10" t="s">
        <v>42</v>
      </c>
      <c r="G8" s="13">
        <v>18000</v>
      </c>
      <c r="H8" s="13">
        <v>100</v>
      </c>
      <c r="I8" s="13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0" t="s">
        <v>44</v>
      </c>
      <c r="B9" s="10" t="s">
        <v>45</v>
      </c>
      <c r="C9" s="10" t="s">
        <v>24</v>
      </c>
      <c r="D9" s="10" t="s">
        <v>25</v>
      </c>
      <c r="E9" s="10" t="s">
        <v>47</v>
      </c>
      <c r="F9" s="10" t="s">
        <v>46</v>
      </c>
      <c r="G9" s="13">
        <v>10000</v>
      </c>
      <c r="H9" s="13">
        <v>10000</v>
      </c>
      <c r="I9" s="13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0" t="s">
        <v>48</v>
      </c>
      <c r="B10" s="10" t="s">
        <v>49</v>
      </c>
      <c r="C10" s="10" t="s">
        <v>24</v>
      </c>
      <c r="D10" s="10" t="s">
        <v>25</v>
      </c>
      <c r="E10" s="10" t="s">
        <v>51</v>
      </c>
      <c r="F10" s="10" t="s">
        <v>50</v>
      </c>
      <c r="G10" s="13">
        <v>8700</v>
      </c>
      <c r="H10" s="13">
        <v>8700</v>
      </c>
      <c r="I10" s="13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0" t="s">
        <v>52</v>
      </c>
      <c r="B11" s="10" t="s">
        <v>53</v>
      </c>
      <c r="C11" s="10" t="s">
        <v>24</v>
      </c>
      <c r="D11" s="10" t="s">
        <v>25</v>
      </c>
      <c r="E11" s="10" t="s">
        <v>55</v>
      </c>
      <c r="F11" s="10" t="s">
        <v>54</v>
      </c>
      <c r="G11" s="13">
        <v>11583.99</v>
      </c>
      <c r="H11" s="13">
        <v>11583.99</v>
      </c>
      <c r="I11" s="13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0" t="s">
        <v>56</v>
      </c>
      <c r="B12" s="10" t="s">
        <v>57</v>
      </c>
      <c r="C12" s="10" t="s">
        <v>58</v>
      </c>
      <c r="D12" s="10" t="s">
        <v>25</v>
      </c>
      <c r="E12" s="10" t="s">
        <v>60</v>
      </c>
      <c r="F12" s="10" t="s">
        <v>59</v>
      </c>
      <c r="G12" s="13">
        <v>0</v>
      </c>
      <c r="H12" s="13">
        <v>70000</v>
      </c>
      <c r="I12" s="13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0" t="s">
        <v>61</v>
      </c>
      <c r="B13" s="10" t="s">
        <v>62</v>
      </c>
      <c r="C13" s="10" t="s">
        <v>58</v>
      </c>
      <c r="D13" s="10" t="s">
        <v>25</v>
      </c>
      <c r="E13" s="10" t="s">
        <v>64</v>
      </c>
      <c r="F13" s="10" t="s">
        <v>63</v>
      </c>
      <c r="G13" s="13">
        <v>28990</v>
      </c>
      <c r="H13" s="13">
        <v>38990</v>
      </c>
      <c r="I13" s="13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0" t="s">
        <v>22</v>
      </c>
      <c r="B14" s="10" t="s">
        <v>23</v>
      </c>
      <c r="C14" s="10" t="s">
        <v>58</v>
      </c>
      <c r="D14" s="10" t="s">
        <v>25</v>
      </c>
      <c r="E14" s="10" t="s">
        <v>27</v>
      </c>
      <c r="F14" s="10" t="s">
        <v>26</v>
      </c>
      <c r="G14" s="13">
        <v>200000</v>
      </c>
      <c r="H14" s="13">
        <v>270000</v>
      </c>
      <c r="I14" s="13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0" t="s">
        <v>65</v>
      </c>
      <c r="B15" s="10" t="s">
        <v>66</v>
      </c>
      <c r="C15" s="10" t="s">
        <v>58</v>
      </c>
      <c r="D15" s="10" t="s">
        <v>25</v>
      </c>
      <c r="E15" s="10" t="s">
        <v>68</v>
      </c>
      <c r="F15" s="10" t="s">
        <v>67</v>
      </c>
      <c r="G15" s="13">
        <v>0</v>
      </c>
      <c r="H15" s="13">
        <v>350000</v>
      </c>
      <c r="I15" s="13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0" t="s">
        <v>28</v>
      </c>
      <c r="B16" s="10" t="s">
        <v>29</v>
      </c>
      <c r="C16" s="10" t="s">
        <v>58</v>
      </c>
      <c r="D16" s="10" t="s">
        <v>25</v>
      </c>
      <c r="E16" s="10" t="s">
        <v>31</v>
      </c>
      <c r="F16" s="10" t="s">
        <v>30</v>
      </c>
      <c r="G16" s="13">
        <v>100000</v>
      </c>
      <c r="H16" s="13">
        <v>200000</v>
      </c>
      <c r="I16" s="13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0" t="s">
        <v>32</v>
      </c>
      <c r="B17" s="10" t="s">
        <v>33</v>
      </c>
      <c r="C17" s="10" t="s">
        <v>58</v>
      </c>
      <c r="D17" s="10" t="s">
        <v>25</v>
      </c>
      <c r="E17" s="10" t="s">
        <v>35</v>
      </c>
      <c r="F17" s="10" t="s">
        <v>34</v>
      </c>
      <c r="G17" s="13">
        <v>120000</v>
      </c>
      <c r="H17" s="13">
        <v>85000</v>
      </c>
      <c r="I17" s="13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0" t="s">
        <v>69</v>
      </c>
      <c r="B18" s="10" t="s">
        <v>70</v>
      </c>
      <c r="C18" s="10" t="s">
        <v>58</v>
      </c>
      <c r="D18" s="10" t="s">
        <v>25</v>
      </c>
      <c r="E18" s="10" t="s">
        <v>72</v>
      </c>
      <c r="F18" s="10" t="s">
        <v>71</v>
      </c>
      <c r="G18" s="13">
        <v>65000</v>
      </c>
      <c r="H18" s="13">
        <v>59000</v>
      </c>
      <c r="I18" s="13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0" t="s">
        <v>73</v>
      </c>
      <c r="B19" s="10" t="s">
        <v>74</v>
      </c>
      <c r="C19" s="10" t="s">
        <v>58</v>
      </c>
      <c r="D19" s="10" t="s">
        <v>25</v>
      </c>
      <c r="E19" s="10" t="s">
        <v>76</v>
      </c>
      <c r="F19" s="10" t="s">
        <v>75</v>
      </c>
      <c r="G19" s="13">
        <v>0</v>
      </c>
      <c r="H19" s="13">
        <v>8000</v>
      </c>
      <c r="I19" s="13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0" t="s">
        <v>77</v>
      </c>
      <c r="B20" s="10" t="s">
        <v>78</v>
      </c>
      <c r="C20" s="10" t="s">
        <v>58</v>
      </c>
      <c r="D20" s="10" t="s">
        <v>25</v>
      </c>
      <c r="E20" s="10" t="s">
        <v>80</v>
      </c>
      <c r="F20" s="10" t="s">
        <v>79</v>
      </c>
      <c r="G20" s="13">
        <v>0</v>
      </c>
      <c r="H20" s="13">
        <v>45000</v>
      </c>
      <c r="I20" s="13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0" t="s">
        <v>81</v>
      </c>
      <c r="B21" s="10" t="s">
        <v>82</v>
      </c>
      <c r="C21" s="10" t="s">
        <v>58</v>
      </c>
      <c r="D21" s="10" t="s">
        <v>25</v>
      </c>
      <c r="E21" s="10" t="s">
        <v>84</v>
      </c>
      <c r="F21" s="10" t="s">
        <v>83</v>
      </c>
      <c r="G21" s="13">
        <v>30000</v>
      </c>
      <c r="H21" s="13">
        <v>30000</v>
      </c>
      <c r="I21" s="13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A22" s="10" t="s">
        <v>85</v>
      </c>
      <c r="B22" s="10" t="s">
        <v>86</v>
      </c>
      <c r="C22" s="10" t="s">
        <v>58</v>
      </c>
      <c r="D22" s="10" t="s">
        <v>25</v>
      </c>
      <c r="E22" s="10" t="s">
        <v>88</v>
      </c>
      <c r="F22" s="10" t="s">
        <v>87</v>
      </c>
      <c r="G22" s="13">
        <v>0</v>
      </c>
      <c r="H22" s="13">
        <v>5000</v>
      </c>
      <c r="I22" s="13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0" t="s">
        <v>89</v>
      </c>
      <c r="B23" s="10" t="s">
        <v>90</v>
      </c>
      <c r="C23" s="10" t="s">
        <v>58</v>
      </c>
      <c r="D23" s="10" t="s">
        <v>25</v>
      </c>
      <c r="E23" s="10" t="s">
        <v>92</v>
      </c>
      <c r="F23" s="10" t="s">
        <v>91</v>
      </c>
      <c r="G23" s="13">
        <v>0</v>
      </c>
      <c r="H23" s="13">
        <v>41500</v>
      </c>
      <c r="I23" s="13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0" t="s">
        <v>36</v>
      </c>
      <c r="B24" s="10" t="s">
        <v>37</v>
      </c>
      <c r="C24" s="10" t="s">
        <v>58</v>
      </c>
      <c r="D24" s="10" t="s">
        <v>25</v>
      </c>
      <c r="E24" s="10" t="s">
        <v>39</v>
      </c>
      <c r="F24" s="10" t="s">
        <v>38</v>
      </c>
      <c r="G24" s="13">
        <v>0</v>
      </c>
      <c r="H24" s="13">
        <v>75000</v>
      </c>
      <c r="I24" s="13">
        <v>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7" x14ac:dyDescent="0.25">
      <c r="A25" s="10" t="s">
        <v>40</v>
      </c>
      <c r="B25" s="10" t="s">
        <v>41</v>
      </c>
      <c r="C25" s="10" t="s">
        <v>58</v>
      </c>
      <c r="D25" s="10" t="s">
        <v>25</v>
      </c>
      <c r="E25" s="10" t="s">
        <v>43</v>
      </c>
      <c r="F25" s="10" t="s">
        <v>42</v>
      </c>
      <c r="G25" s="13">
        <v>18000</v>
      </c>
      <c r="H25" s="13">
        <v>26000</v>
      </c>
      <c r="I25" s="13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0" t="s">
        <v>44</v>
      </c>
      <c r="B26" s="10" t="s">
        <v>45</v>
      </c>
      <c r="C26" s="10" t="s">
        <v>58</v>
      </c>
      <c r="D26" s="10" t="s">
        <v>25</v>
      </c>
      <c r="E26" s="10" t="s">
        <v>47</v>
      </c>
      <c r="F26" s="10" t="s">
        <v>46</v>
      </c>
      <c r="G26" s="13">
        <v>25000</v>
      </c>
      <c r="H26" s="13">
        <v>83000</v>
      </c>
      <c r="I26" s="13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0" t="s">
        <v>48</v>
      </c>
      <c r="B27" s="10" t="s">
        <v>49</v>
      </c>
      <c r="C27" s="10" t="s">
        <v>58</v>
      </c>
      <c r="D27" s="10" t="s">
        <v>25</v>
      </c>
      <c r="E27" s="10" t="s">
        <v>51</v>
      </c>
      <c r="F27" s="10" t="s">
        <v>50</v>
      </c>
      <c r="G27" s="13">
        <v>35350</v>
      </c>
      <c r="H27" s="13">
        <v>35350</v>
      </c>
      <c r="I27" s="13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0" t="s">
        <v>93</v>
      </c>
      <c r="B28" s="10" t="s">
        <v>94</v>
      </c>
      <c r="C28" s="10" t="s">
        <v>58</v>
      </c>
      <c r="D28" s="10" t="s">
        <v>25</v>
      </c>
      <c r="E28" s="10" t="s">
        <v>96</v>
      </c>
      <c r="F28" s="10" t="s">
        <v>95</v>
      </c>
      <c r="G28" s="13">
        <v>5000</v>
      </c>
      <c r="H28" s="13">
        <v>5000</v>
      </c>
      <c r="I28" s="13">
        <v>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x14ac:dyDescent="0.25">
      <c r="A29" s="10" t="s">
        <v>52</v>
      </c>
      <c r="B29" s="10" t="s">
        <v>53</v>
      </c>
      <c r="C29" s="10" t="s">
        <v>58</v>
      </c>
      <c r="D29" s="10" t="s">
        <v>25</v>
      </c>
      <c r="E29" s="10" t="s">
        <v>55</v>
      </c>
      <c r="F29" s="10" t="s">
        <v>54</v>
      </c>
      <c r="G29" s="13">
        <v>60000</v>
      </c>
      <c r="H29" s="13">
        <v>60000</v>
      </c>
      <c r="I29" s="13">
        <v>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0</v>
      </c>
      <c r="P29" s="6">
        <f t="shared" si="2"/>
        <v>0</v>
      </c>
      <c r="Q29" s="6">
        <f t="shared" si="3"/>
        <v>0</v>
      </c>
    </row>
    <row r="30" spans="1:17" x14ac:dyDescent="0.25">
      <c r="A30" s="10" t="s">
        <v>56</v>
      </c>
      <c r="B30" s="10" t="s">
        <v>57</v>
      </c>
      <c r="C30" s="10" t="s">
        <v>97</v>
      </c>
      <c r="D30" s="10" t="s">
        <v>25</v>
      </c>
      <c r="E30" s="10" t="s">
        <v>60</v>
      </c>
      <c r="F30" s="10" t="s">
        <v>59</v>
      </c>
      <c r="G30" s="13">
        <v>0</v>
      </c>
      <c r="H30" s="13">
        <v>25000</v>
      </c>
      <c r="I30" s="13">
        <v>0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</v>
      </c>
      <c r="P30" s="6">
        <f t="shared" si="2"/>
        <v>0</v>
      </c>
      <c r="Q30" s="6">
        <f t="shared" si="3"/>
        <v>0</v>
      </c>
    </row>
    <row r="31" spans="1:17" x14ac:dyDescent="0.25">
      <c r="A31" s="10" t="s">
        <v>61</v>
      </c>
      <c r="B31" s="10" t="s">
        <v>62</v>
      </c>
      <c r="C31" s="10" t="s">
        <v>97</v>
      </c>
      <c r="D31" s="10" t="s">
        <v>25</v>
      </c>
      <c r="E31" s="10" t="s">
        <v>64</v>
      </c>
      <c r="F31" s="10" t="s">
        <v>63</v>
      </c>
      <c r="G31" s="13">
        <v>0</v>
      </c>
      <c r="H31" s="13">
        <v>53000</v>
      </c>
      <c r="I31" s="13">
        <v>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0" t="s">
        <v>28</v>
      </c>
      <c r="B32" s="10" t="s">
        <v>29</v>
      </c>
      <c r="C32" s="10" t="s">
        <v>97</v>
      </c>
      <c r="D32" s="10" t="s">
        <v>25</v>
      </c>
      <c r="E32" s="10" t="s">
        <v>31</v>
      </c>
      <c r="F32" s="10" t="s">
        <v>30</v>
      </c>
      <c r="G32" s="13">
        <v>0</v>
      </c>
      <c r="H32" s="13">
        <v>550000</v>
      </c>
      <c r="I32" s="13">
        <v>0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0</v>
      </c>
      <c r="P32" s="6">
        <f t="shared" si="2"/>
        <v>0</v>
      </c>
      <c r="Q32" s="6">
        <f t="shared" si="3"/>
        <v>0</v>
      </c>
    </row>
    <row r="33" spans="1:17" x14ac:dyDescent="0.25">
      <c r="A33" s="10" t="s">
        <v>32</v>
      </c>
      <c r="B33" s="10" t="s">
        <v>33</v>
      </c>
      <c r="C33" s="10" t="s">
        <v>97</v>
      </c>
      <c r="D33" s="10" t="s">
        <v>25</v>
      </c>
      <c r="E33" s="10" t="s">
        <v>35</v>
      </c>
      <c r="F33" s="10" t="s">
        <v>34</v>
      </c>
      <c r="G33" s="13">
        <v>10000</v>
      </c>
      <c r="H33" s="13">
        <v>10000</v>
      </c>
      <c r="I33" s="13">
        <v>0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7" x14ac:dyDescent="0.25">
      <c r="A34" s="10" t="s">
        <v>69</v>
      </c>
      <c r="B34" s="10" t="s">
        <v>70</v>
      </c>
      <c r="C34" s="10" t="s">
        <v>97</v>
      </c>
      <c r="D34" s="10" t="s">
        <v>25</v>
      </c>
      <c r="E34" s="10" t="s">
        <v>72</v>
      </c>
      <c r="F34" s="10" t="s">
        <v>71</v>
      </c>
      <c r="G34" s="13">
        <v>5000</v>
      </c>
      <c r="H34" s="13">
        <v>5000</v>
      </c>
      <c r="I34" s="13">
        <v>0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7" x14ac:dyDescent="0.25">
      <c r="A35" s="10" t="s">
        <v>98</v>
      </c>
      <c r="B35" s="10" t="s">
        <v>99</v>
      </c>
      <c r="C35" s="10" t="s">
        <v>97</v>
      </c>
      <c r="D35" s="10" t="s">
        <v>25</v>
      </c>
      <c r="E35" s="10" t="s">
        <v>101</v>
      </c>
      <c r="F35" s="10" t="s">
        <v>100</v>
      </c>
      <c r="G35" s="13">
        <v>0</v>
      </c>
      <c r="H35" s="13">
        <v>232000</v>
      </c>
      <c r="I35" s="13">
        <v>232000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1</v>
      </c>
      <c r="P35" s="6">
        <f t="shared" si="2"/>
        <v>0</v>
      </c>
      <c r="Q35" s="6">
        <f t="shared" si="3"/>
        <v>0</v>
      </c>
    </row>
    <row r="36" spans="1:17" x14ac:dyDescent="0.25">
      <c r="A36" s="10" t="s">
        <v>85</v>
      </c>
      <c r="B36" s="10" t="s">
        <v>86</v>
      </c>
      <c r="C36" s="10" t="s">
        <v>97</v>
      </c>
      <c r="D36" s="10" t="s">
        <v>25</v>
      </c>
      <c r="E36" s="10" t="s">
        <v>88</v>
      </c>
      <c r="F36" s="10" t="s">
        <v>87</v>
      </c>
      <c r="G36" s="13">
        <v>0</v>
      </c>
      <c r="H36" s="13">
        <v>400000</v>
      </c>
      <c r="I36" s="13">
        <v>0</v>
      </c>
      <c r="J36" s="5"/>
      <c r="K36" s="5"/>
      <c r="L36" s="5"/>
      <c r="M36" s="8" t="s">
        <v>17</v>
      </c>
      <c r="N36" s="7">
        <f t="shared" ref="N36:N67" si="4">IF(G36&gt;0,I36/G36,0)</f>
        <v>0</v>
      </c>
      <c r="O36" s="7">
        <f t="shared" ref="O36:O67" si="5">IF(H36&gt;0,I36/H36,0)</f>
        <v>0</v>
      </c>
      <c r="P36" s="6">
        <f t="shared" ref="P36:P67" si="6">IF(J36=0,0,L36/J36)</f>
        <v>0</v>
      </c>
      <c r="Q36" s="6">
        <f t="shared" ref="Q36:Q67" si="7">IF(L36=0,0,L36/K36)</f>
        <v>0</v>
      </c>
    </row>
    <row r="37" spans="1:17" x14ac:dyDescent="0.25">
      <c r="A37" s="10" t="s">
        <v>40</v>
      </c>
      <c r="B37" s="10" t="s">
        <v>41</v>
      </c>
      <c r="C37" s="10" t="s">
        <v>97</v>
      </c>
      <c r="D37" s="10" t="s">
        <v>25</v>
      </c>
      <c r="E37" s="10" t="s">
        <v>43</v>
      </c>
      <c r="F37" s="10" t="s">
        <v>42</v>
      </c>
      <c r="G37" s="13">
        <v>0</v>
      </c>
      <c r="H37" s="13">
        <v>21700</v>
      </c>
      <c r="I37" s="13">
        <v>0</v>
      </c>
      <c r="J37" s="5"/>
      <c r="K37" s="5"/>
      <c r="L37" s="5"/>
      <c r="M37" s="8" t="s">
        <v>17</v>
      </c>
      <c r="N37" s="7">
        <f t="shared" si="4"/>
        <v>0</v>
      </c>
      <c r="O37" s="7">
        <f t="shared" si="5"/>
        <v>0</v>
      </c>
      <c r="P37" s="6">
        <f t="shared" si="6"/>
        <v>0</v>
      </c>
      <c r="Q37" s="6">
        <f t="shared" si="7"/>
        <v>0</v>
      </c>
    </row>
    <row r="38" spans="1:17" x14ac:dyDescent="0.25">
      <c r="A38" s="10" t="s">
        <v>48</v>
      </c>
      <c r="B38" s="10" t="s">
        <v>49</v>
      </c>
      <c r="C38" s="10" t="s">
        <v>97</v>
      </c>
      <c r="D38" s="10" t="s">
        <v>25</v>
      </c>
      <c r="E38" s="10" t="s">
        <v>51</v>
      </c>
      <c r="F38" s="10" t="s">
        <v>50</v>
      </c>
      <c r="G38" s="13">
        <v>50000</v>
      </c>
      <c r="H38" s="13">
        <v>50000</v>
      </c>
      <c r="I38" s="13">
        <v>0</v>
      </c>
      <c r="J38" s="5"/>
      <c r="K38" s="5"/>
      <c r="L38" s="5"/>
      <c r="M38" s="8" t="s">
        <v>17</v>
      </c>
      <c r="N38" s="7">
        <f t="shared" si="4"/>
        <v>0</v>
      </c>
      <c r="O38" s="7">
        <f t="shared" si="5"/>
        <v>0</v>
      </c>
      <c r="P38" s="6">
        <f t="shared" si="6"/>
        <v>0</v>
      </c>
      <c r="Q38" s="6">
        <f t="shared" si="7"/>
        <v>0</v>
      </c>
    </row>
    <row r="39" spans="1:17" x14ac:dyDescent="0.25">
      <c r="A39" s="10" t="s">
        <v>69</v>
      </c>
      <c r="B39" s="10" t="s">
        <v>70</v>
      </c>
      <c r="C39" s="10" t="s">
        <v>102</v>
      </c>
      <c r="D39" s="10" t="s">
        <v>25</v>
      </c>
      <c r="E39" s="10" t="s">
        <v>72</v>
      </c>
      <c r="F39" s="10" t="s">
        <v>71</v>
      </c>
      <c r="G39" s="13">
        <v>20000</v>
      </c>
      <c r="H39" s="13">
        <v>2000</v>
      </c>
      <c r="I39" s="13">
        <v>0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0</v>
      </c>
      <c r="P39" s="6">
        <f t="shared" si="6"/>
        <v>0</v>
      </c>
      <c r="Q39" s="6">
        <f t="shared" si="7"/>
        <v>0</v>
      </c>
    </row>
    <row r="40" spans="1:17" x14ac:dyDescent="0.25">
      <c r="A40" s="10" t="s">
        <v>85</v>
      </c>
      <c r="B40" s="10" t="s">
        <v>86</v>
      </c>
      <c r="C40" s="10" t="s">
        <v>102</v>
      </c>
      <c r="D40" s="10" t="s">
        <v>25</v>
      </c>
      <c r="E40" s="10" t="s">
        <v>88</v>
      </c>
      <c r="F40" s="10" t="s">
        <v>87</v>
      </c>
      <c r="G40" s="13">
        <v>0</v>
      </c>
      <c r="H40" s="13">
        <v>300000</v>
      </c>
      <c r="I40" s="13">
        <v>0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0</v>
      </c>
      <c r="P40" s="6">
        <f t="shared" si="6"/>
        <v>0</v>
      </c>
      <c r="Q40" s="6">
        <f t="shared" si="7"/>
        <v>0</v>
      </c>
    </row>
    <row r="41" spans="1:17" x14ac:dyDescent="0.25">
      <c r="A41" s="10" t="s">
        <v>48</v>
      </c>
      <c r="B41" s="10" t="s">
        <v>49</v>
      </c>
      <c r="C41" s="10" t="s">
        <v>102</v>
      </c>
      <c r="D41" s="10" t="s">
        <v>25</v>
      </c>
      <c r="E41" s="10" t="s">
        <v>51</v>
      </c>
      <c r="F41" s="10" t="s">
        <v>50</v>
      </c>
      <c r="G41" s="13">
        <v>12000</v>
      </c>
      <c r="H41" s="13">
        <v>12000</v>
      </c>
      <c r="I41" s="13">
        <v>0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0</v>
      </c>
      <c r="P41" s="6">
        <f t="shared" si="6"/>
        <v>0</v>
      </c>
      <c r="Q41" s="6">
        <f t="shared" si="7"/>
        <v>0</v>
      </c>
    </row>
    <row r="42" spans="1:17" x14ac:dyDescent="0.25">
      <c r="A42" s="10" t="s">
        <v>40</v>
      </c>
      <c r="B42" s="10" t="s">
        <v>41</v>
      </c>
      <c r="C42" s="10" t="s">
        <v>103</v>
      </c>
      <c r="D42" s="10" t="s">
        <v>25</v>
      </c>
      <c r="E42" s="10" t="s">
        <v>43</v>
      </c>
      <c r="F42" s="10" t="s">
        <v>42</v>
      </c>
      <c r="G42" s="13">
        <v>0</v>
      </c>
      <c r="H42" s="13">
        <v>3000</v>
      </c>
      <c r="I42" s="13">
        <v>0</v>
      </c>
      <c r="J42" s="5"/>
      <c r="K42" s="5"/>
      <c r="L42" s="5"/>
      <c r="M42" s="8" t="s">
        <v>17</v>
      </c>
      <c r="N42" s="7">
        <f t="shared" si="4"/>
        <v>0</v>
      </c>
      <c r="O42" s="7">
        <f t="shared" si="5"/>
        <v>0</v>
      </c>
      <c r="P42" s="6">
        <f t="shared" si="6"/>
        <v>0</v>
      </c>
      <c r="Q42" s="6">
        <f t="shared" si="7"/>
        <v>0</v>
      </c>
    </row>
    <row r="43" spans="1:17" x14ac:dyDescent="0.25">
      <c r="A43" s="10" t="s">
        <v>56</v>
      </c>
      <c r="B43" s="10" t="s">
        <v>57</v>
      </c>
      <c r="C43" s="10" t="s">
        <v>104</v>
      </c>
      <c r="D43" s="10" t="s">
        <v>25</v>
      </c>
      <c r="E43" s="10" t="s">
        <v>60</v>
      </c>
      <c r="F43" s="10" t="s">
        <v>59</v>
      </c>
      <c r="G43" s="13">
        <v>0</v>
      </c>
      <c r="H43" s="13">
        <v>50000</v>
      </c>
      <c r="I43" s="13">
        <v>43700</v>
      </c>
      <c r="J43" s="5"/>
      <c r="K43" s="5"/>
      <c r="L43" s="5"/>
      <c r="M43" s="8" t="s">
        <v>17</v>
      </c>
      <c r="N43" s="7">
        <f t="shared" si="4"/>
        <v>0</v>
      </c>
      <c r="O43" s="7">
        <f t="shared" si="5"/>
        <v>0.874</v>
      </c>
      <c r="P43" s="6">
        <f t="shared" si="6"/>
        <v>0</v>
      </c>
      <c r="Q43" s="6">
        <f t="shared" si="7"/>
        <v>0</v>
      </c>
    </row>
    <row r="44" spans="1:17" x14ac:dyDescent="0.25">
      <c r="A44" s="10" t="s">
        <v>61</v>
      </c>
      <c r="B44" s="10" t="s">
        <v>62</v>
      </c>
      <c r="C44" s="10" t="s">
        <v>104</v>
      </c>
      <c r="D44" s="10" t="s">
        <v>25</v>
      </c>
      <c r="E44" s="10" t="s">
        <v>64</v>
      </c>
      <c r="F44" s="10" t="s">
        <v>63</v>
      </c>
      <c r="G44" s="13">
        <v>0</v>
      </c>
      <c r="H44" s="13">
        <v>12000</v>
      </c>
      <c r="I44" s="13">
        <v>0</v>
      </c>
      <c r="J44" s="5"/>
      <c r="K44" s="5"/>
      <c r="L44" s="5"/>
      <c r="M44" s="8" t="s">
        <v>17</v>
      </c>
      <c r="N44" s="7">
        <f t="shared" si="4"/>
        <v>0</v>
      </c>
      <c r="O44" s="7">
        <f t="shared" si="5"/>
        <v>0</v>
      </c>
      <c r="P44" s="6">
        <f t="shared" si="6"/>
        <v>0</v>
      </c>
      <c r="Q44" s="6">
        <f t="shared" si="7"/>
        <v>0</v>
      </c>
    </row>
    <row r="45" spans="1:17" x14ac:dyDescent="0.25">
      <c r="A45" s="10" t="s">
        <v>32</v>
      </c>
      <c r="B45" s="10" t="s">
        <v>33</v>
      </c>
      <c r="C45" s="10" t="s">
        <v>104</v>
      </c>
      <c r="D45" s="10" t="s">
        <v>25</v>
      </c>
      <c r="E45" s="10" t="s">
        <v>35</v>
      </c>
      <c r="F45" s="10" t="s">
        <v>34</v>
      </c>
      <c r="G45" s="13">
        <v>71000</v>
      </c>
      <c r="H45" s="13">
        <v>71000</v>
      </c>
      <c r="I45" s="13">
        <v>0</v>
      </c>
      <c r="J45" s="5"/>
      <c r="K45" s="5"/>
      <c r="L45" s="5"/>
      <c r="M45" s="8" t="s">
        <v>17</v>
      </c>
      <c r="N45" s="7">
        <f t="shared" si="4"/>
        <v>0</v>
      </c>
      <c r="O45" s="7">
        <f t="shared" si="5"/>
        <v>0</v>
      </c>
      <c r="P45" s="6">
        <f t="shared" si="6"/>
        <v>0</v>
      </c>
      <c r="Q45" s="6">
        <f t="shared" si="7"/>
        <v>0</v>
      </c>
    </row>
    <row r="46" spans="1:17" x14ac:dyDescent="0.25">
      <c r="A46" s="10" t="s">
        <v>105</v>
      </c>
      <c r="B46" s="10" t="s">
        <v>106</v>
      </c>
      <c r="C46" s="10" t="s">
        <v>104</v>
      </c>
      <c r="D46" s="10" t="s">
        <v>25</v>
      </c>
      <c r="E46" s="10" t="s">
        <v>108</v>
      </c>
      <c r="F46" s="10" t="s">
        <v>107</v>
      </c>
      <c r="G46" s="13">
        <v>0</v>
      </c>
      <c r="H46" s="13">
        <v>27000</v>
      </c>
      <c r="I46" s="13">
        <v>0</v>
      </c>
      <c r="J46" s="5"/>
      <c r="K46" s="5"/>
      <c r="L46" s="5"/>
      <c r="M46" s="8" t="s">
        <v>17</v>
      </c>
      <c r="N46" s="7">
        <f t="shared" si="4"/>
        <v>0</v>
      </c>
      <c r="O46" s="7">
        <f t="shared" si="5"/>
        <v>0</v>
      </c>
      <c r="P46" s="6">
        <f t="shared" si="6"/>
        <v>0</v>
      </c>
      <c r="Q46" s="6">
        <f t="shared" si="7"/>
        <v>0</v>
      </c>
    </row>
    <row r="47" spans="1:17" x14ac:dyDescent="0.25">
      <c r="A47" s="10" t="s">
        <v>32</v>
      </c>
      <c r="B47" s="10" t="s">
        <v>33</v>
      </c>
      <c r="C47" s="10" t="s">
        <v>109</v>
      </c>
      <c r="D47" s="10" t="s">
        <v>25</v>
      </c>
      <c r="E47" s="10" t="s">
        <v>35</v>
      </c>
      <c r="F47" s="10" t="s">
        <v>34</v>
      </c>
      <c r="G47" s="13">
        <v>300000</v>
      </c>
      <c r="H47" s="13">
        <v>500000</v>
      </c>
      <c r="I47" s="13">
        <v>0</v>
      </c>
      <c r="J47" s="5"/>
      <c r="K47" s="5"/>
      <c r="L47" s="5"/>
      <c r="M47" s="8" t="s">
        <v>17</v>
      </c>
      <c r="N47" s="7">
        <f t="shared" si="4"/>
        <v>0</v>
      </c>
      <c r="O47" s="7">
        <f t="shared" si="5"/>
        <v>0</v>
      </c>
      <c r="P47" s="6">
        <f t="shared" si="6"/>
        <v>0</v>
      </c>
      <c r="Q47" s="6">
        <f t="shared" si="7"/>
        <v>0</v>
      </c>
    </row>
    <row r="48" spans="1:17" x14ac:dyDescent="0.25">
      <c r="A48" s="10" t="s">
        <v>48</v>
      </c>
      <c r="B48" s="10" t="s">
        <v>49</v>
      </c>
      <c r="C48" s="10" t="s">
        <v>109</v>
      </c>
      <c r="D48" s="10" t="s">
        <v>25</v>
      </c>
      <c r="E48" s="10" t="s">
        <v>51</v>
      </c>
      <c r="F48" s="10" t="s">
        <v>50</v>
      </c>
      <c r="G48" s="13">
        <v>25000</v>
      </c>
      <c r="H48" s="13">
        <v>25000</v>
      </c>
      <c r="I48" s="13">
        <v>0</v>
      </c>
      <c r="J48" s="5"/>
      <c r="K48" s="5"/>
      <c r="L48" s="5"/>
      <c r="M48" s="8" t="s">
        <v>17</v>
      </c>
      <c r="N48" s="7">
        <f t="shared" si="4"/>
        <v>0</v>
      </c>
      <c r="O48" s="7">
        <f t="shared" si="5"/>
        <v>0</v>
      </c>
      <c r="P48" s="6">
        <f t="shared" si="6"/>
        <v>0</v>
      </c>
      <c r="Q48" s="6">
        <f t="shared" si="7"/>
        <v>0</v>
      </c>
    </row>
    <row r="49" spans="1:17" x14ac:dyDescent="0.25">
      <c r="A49" s="10" t="s">
        <v>110</v>
      </c>
      <c r="B49" s="10" t="s">
        <v>49</v>
      </c>
      <c r="C49" s="10" t="s">
        <v>111</v>
      </c>
      <c r="D49" s="10" t="s">
        <v>25</v>
      </c>
      <c r="E49" s="10" t="s">
        <v>51</v>
      </c>
      <c r="F49" s="10" t="s">
        <v>50</v>
      </c>
      <c r="G49" s="13">
        <v>125000</v>
      </c>
      <c r="H49" s="13">
        <v>125000</v>
      </c>
      <c r="I49" s="13">
        <v>0</v>
      </c>
      <c r="J49" s="5"/>
      <c r="K49" s="5"/>
      <c r="L49" s="5"/>
      <c r="M49" s="8" t="s">
        <v>17</v>
      </c>
      <c r="N49" s="7">
        <f t="shared" si="4"/>
        <v>0</v>
      </c>
      <c r="O49" s="7">
        <f t="shared" si="5"/>
        <v>0</v>
      </c>
      <c r="P49" s="6">
        <f t="shared" si="6"/>
        <v>0</v>
      </c>
      <c r="Q49" s="6">
        <f t="shared" si="7"/>
        <v>0</v>
      </c>
    </row>
    <row r="50" spans="1:17" x14ac:dyDescent="0.25">
      <c r="A50" s="10" t="s">
        <v>22</v>
      </c>
      <c r="B50" s="10" t="s">
        <v>23</v>
      </c>
      <c r="C50" s="10" t="s">
        <v>112</v>
      </c>
      <c r="D50" s="10" t="s">
        <v>25</v>
      </c>
      <c r="E50" s="10" t="s">
        <v>27</v>
      </c>
      <c r="F50" s="10" t="s">
        <v>26</v>
      </c>
      <c r="G50" s="13">
        <v>50000</v>
      </c>
      <c r="H50" s="13">
        <v>50000</v>
      </c>
      <c r="I50" s="13">
        <v>0</v>
      </c>
      <c r="J50" s="5"/>
      <c r="K50" s="5"/>
      <c r="L50" s="5"/>
      <c r="M50" s="8" t="s">
        <v>17</v>
      </c>
      <c r="N50" s="7">
        <f t="shared" si="4"/>
        <v>0</v>
      </c>
      <c r="O50" s="7">
        <f t="shared" si="5"/>
        <v>0</v>
      </c>
      <c r="P50" s="6">
        <f t="shared" si="6"/>
        <v>0</v>
      </c>
      <c r="Q50" s="6">
        <f t="shared" si="7"/>
        <v>0</v>
      </c>
    </row>
    <row r="51" spans="1:17" x14ac:dyDescent="0.25">
      <c r="A51" s="10" t="s">
        <v>65</v>
      </c>
      <c r="B51" s="10" t="s">
        <v>66</v>
      </c>
      <c r="C51" s="10" t="s">
        <v>112</v>
      </c>
      <c r="D51" s="10" t="s">
        <v>25</v>
      </c>
      <c r="E51" s="10" t="s">
        <v>68</v>
      </c>
      <c r="F51" s="10" t="s">
        <v>67</v>
      </c>
      <c r="G51" s="13">
        <v>2700000</v>
      </c>
      <c r="H51" s="13">
        <v>2000000</v>
      </c>
      <c r="I51" s="13">
        <v>0</v>
      </c>
      <c r="J51" s="5"/>
      <c r="K51" s="5"/>
      <c r="L51" s="5"/>
      <c r="M51" s="8" t="s">
        <v>17</v>
      </c>
      <c r="N51" s="7">
        <f t="shared" si="4"/>
        <v>0</v>
      </c>
      <c r="O51" s="7">
        <f t="shared" si="5"/>
        <v>0</v>
      </c>
      <c r="P51" s="6">
        <f t="shared" si="6"/>
        <v>0</v>
      </c>
      <c r="Q51" s="6">
        <f t="shared" si="7"/>
        <v>0</v>
      </c>
    </row>
    <row r="52" spans="1:17" x14ac:dyDescent="0.25">
      <c r="A52" s="10" t="s">
        <v>28</v>
      </c>
      <c r="B52" s="10" t="s">
        <v>29</v>
      </c>
      <c r="C52" s="10" t="s">
        <v>112</v>
      </c>
      <c r="D52" s="10" t="s">
        <v>25</v>
      </c>
      <c r="E52" s="10" t="s">
        <v>31</v>
      </c>
      <c r="F52" s="10" t="s">
        <v>30</v>
      </c>
      <c r="G52" s="13">
        <v>0</v>
      </c>
      <c r="H52" s="13">
        <v>400000</v>
      </c>
      <c r="I52" s="13">
        <v>0</v>
      </c>
      <c r="J52" s="5"/>
      <c r="K52" s="5"/>
      <c r="L52" s="5"/>
      <c r="M52" s="8" t="s">
        <v>17</v>
      </c>
      <c r="N52" s="7">
        <f t="shared" si="4"/>
        <v>0</v>
      </c>
      <c r="O52" s="7">
        <f t="shared" si="5"/>
        <v>0</v>
      </c>
      <c r="P52" s="6">
        <f t="shared" si="6"/>
        <v>0</v>
      </c>
      <c r="Q52" s="6">
        <f t="shared" si="7"/>
        <v>0</v>
      </c>
    </row>
    <row r="53" spans="1:17" x14ac:dyDescent="0.25">
      <c r="A53" s="10" t="s">
        <v>113</v>
      </c>
      <c r="B53" s="10" t="s">
        <v>114</v>
      </c>
      <c r="C53" s="10" t="s">
        <v>112</v>
      </c>
      <c r="D53" s="10" t="s">
        <v>25</v>
      </c>
      <c r="E53" s="10" t="s">
        <v>116</v>
      </c>
      <c r="F53" s="10" t="s">
        <v>115</v>
      </c>
      <c r="G53" s="13">
        <v>0</v>
      </c>
      <c r="H53" s="13">
        <v>587100</v>
      </c>
      <c r="I53" s="13">
        <v>0</v>
      </c>
      <c r="J53" s="5"/>
      <c r="K53" s="5"/>
      <c r="L53" s="5"/>
      <c r="M53" s="8" t="s">
        <v>17</v>
      </c>
      <c r="N53" s="7">
        <f t="shared" si="4"/>
        <v>0</v>
      </c>
      <c r="O53" s="7">
        <f t="shared" si="5"/>
        <v>0</v>
      </c>
      <c r="P53" s="6">
        <f t="shared" si="6"/>
        <v>0</v>
      </c>
      <c r="Q53" s="6">
        <f t="shared" si="7"/>
        <v>0</v>
      </c>
    </row>
    <row r="54" spans="1:17" x14ac:dyDescent="0.25">
      <c r="A54" s="10" t="s">
        <v>32</v>
      </c>
      <c r="B54" s="10" t="s">
        <v>33</v>
      </c>
      <c r="C54" s="10" t="s">
        <v>112</v>
      </c>
      <c r="D54" s="10" t="s">
        <v>25</v>
      </c>
      <c r="E54" s="10" t="s">
        <v>35</v>
      </c>
      <c r="F54" s="10" t="s">
        <v>34</v>
      </c>
      <c r="G54" s="13">
        <v>4500000</v>
      </c>
      <c r="H54" s="13">
        <v>5500000</v>
      </c>
      <c r="I54" s="13">
        <v>0</v>
      </c>
      <c r="J54" s="5"/>
      <c r="K54" s="5"/>
      <c r="L54" s="5"/>
      <c r="M54" s="8" t="s">
        <v>17</v>
      </c>
      <c r="N54" s="7">
        <f t="shared" si="4"/>
        <v>0</v>
      </c>
      <c r="O54" s="7">
        <f t="shared" si="5"/>
        <v>0</v>
      </c>
      <c r="P54" s="6">
        <f t="shared" si="6"/>
        <v>0</v>
      </c>
      <c r="Q54" s="6">
        <f t="shared" si="7"/>
        <v>0</v>
      </c>
    </row>
    <row r="55" spans="1:17" x14ac:dyDescent="0.25">
      <c r="A55" s="10" t="s">
        <v>85</v>
      </c>
      <c r="B55" s="10" t="s">
        <v>86</v>
      </c>
      <c r="C55" s="10" t="s">
        <v>112</v>
      </c>
      <c r="D55" s="10" t="s">
        <v>25</v>
      </c>
      <c r="E55" s="10" t="s">
        <v>88</v>
      </c>
      <c r="F55" s="10" t="s">
        <v>87</v>
      </c>
      <c r="G55" s="13">
        <v>5500000</v>
      </c>
      <c r="H55" s="13">
        <v>4900000</v>
      </c>
      <c r="I55" s="13">
        <v>0</v>
      </c>
      <c r="J55" s="5"/>
      <c r="K55" s="5"/>
      <c r="L55" s="5"/>
      <c r="M55" s="8" t="s">
        <v>17</v>
      </c>
      <c r="N55" s="7">
        <f t="shared" si="4"/>
        <v>0</v>
      </c>
      <c r="O55" s="7">
        <f t="shared" si="5"/>
        <v>0</v>
      </c>
      <c r="P55" s="6">
        <f t="shared" si="6"/>
        <v>0</v>
      </c>
      <c r="Q55" s="6">
        <f t="shared" si="7"/>
        <v>0</v>
      </c>
    </row>
    <row r="56" spans="1:17" x14ac:dyDescent="0.25">
      <c r="A56" s="10" t="s">
        <v>36</v>
      </c>
      <c r="B56" s="10" t="s">
        <v>37</v>
      </c>
      <c r="C56" s="10" t="s">
        <v>112</v>
      </c>
      <c r="D56" s="10" t="s">
        <v>25</v>
      </c>
      <c r="E56" s="10" t="s">
        <v>39</v>
      </c>
      <c r="F56" s="10" t="s">
        <v>38</v>
      </c>
      <c r="G56" s="13">
        <v>0</v>
      </c>
      <c r="H56" s="13">
        <v>530000</v>
      </c>
      <c r="I56" s="13">
        <v>0</v>
      </c>
      <c r="J56" s="5"/>
      <c r="K56" s="5"/>
      <c r="L56" s="5"/>
      <c r="M56" s="8" t="s">
        <v>17</v>
      </c>
      <c r="N56" s="7">
        <f t="shared" si="4"/>
        <v>0</v>
      </c>
      <c r="O56" s="7">
        <f t="shared" si="5"/>
        <v>0</v>
      </c>
      <c r="P56" s="6">
        <f t="shared" si="6"/>
        <v>0</v>
      </c>
      <c r="Q56" s="6">
        <f t="shared" si="7"/>
        <v>0</v>
      </c>
    </row>
    <row r="57" spans="1:17" x14ac:dyDescent="0.25">
      <c r="A57" s="10" t="s">
        <v>40</v>
      </c>
      <c r="B57" s="10" t="s">
        <v>41</v>
      </c>
      <c r="C57" s="10" t="s">
        <v>112</v>
      </c>
      <c r="D57" s="10" t="s">
        <v>25</v>
      </c>
      <c r="E57" s="10" t="s">
        <v>43</v>
      </c>
      <c r="F57" s="10" t="s">
        <v>42</v>
      </c>
      <c r="G57" s="13">
        <v>0</v>
      </c>
      <c r="H57" s="13">
        <v>805900</v>
      </c>
      <c r="I57" s="13">
        <v>0</v>
      </c>
      <c r="J57" s="5"/>
      <c r="K57" s="5"/>
      <c r="L57" s="5"/>
      <c r="M57" s="8" t="s">
        <v>17</v>
      </c>
      <c r="N57" s="7">
        <f t="shared" si="4"/>
        <v>0</v>
      </c>
      <c r="O57" s="7">
        <f t="shared" si="5"/>
        <v>0</v>
      </c>
      <c r="P57" s="6">
        <f t="shared" si="6"/>
        <v>0</v>
      </c>
      <c r="Q57" s="6">
        <f t="shared" si="7"/>
        <v>0</v>
      </c>
    </row>
    <row r="58" spans="1:17" x14ac:dyDescent="0.25">
      <c r="A58" s="10" t="s">
        <v>44</v>
      </c>
      <c r="B58" s="10" t="s">
        <v>45</v>
      </c>
      <c r="C58" s="10" t="s">
        <v>112</v>
      </c>
      <c r="D58" s="10" t="s">
        <v>25</v>
      </c>
      <c r="E58" s="10" t="s">
        <v>47</v>
      </c>
      <c r="F58" s="10" t="s">
        <v>46</v>
      </c>
      <c r="G58" s="13">
        <v>0</v>
      </c>
      <c r="H58" s="13">
        <v>510000</v>
      </c>
      <c r="I58" s="13">
        <v>0</v>
      </c>
      <c r="J58" s="5"/>
      <c r="K58" s="5"/>
      <c r="L58" s="5"/>
      <c r="M58" s="8" t="s">
        <v>17</v>
      </c>
      <c r="N58" s="7">
        <f t="shared" si="4"/>
        <v>0</v>
      </c>
      <c r="O58" s="7">
        <f t="shared" si="5"/>
        <v>0</v>
      </c>
      <c r="P58" s="6">
        <f t="shared" si="6"/>
        <v>0</v>
      </c>
      <c r="Q58" s="6">
        <f t="shared" si="7"/>
        <v>0</v>
      </c>
    </row>
    <row r="59" spans="1:17" x14ac:dyDescent="0.25">
      <c r="A59" s="10" t="s">
        <v>48</v>
      </c>
      <c r="B59" s="10" t="s">
        <v>49</v>
      </c>
      <c r="C59" s="10" t="s">
        <v>112</v>
      </c>
      <c r="D59" s="10" t="s">
        <v>25</v>
      </c>
      <c r="E59" s="10" t="s">
        <v>51</v>
      </c>
      <c r="F59" s="10" t="s">
        <v>50</v>
      </c>
      <c r="G59" s="13">
        <v>3000000</v>
      </c>
      <c r="H59" s="13">
        <v>3000000</v>
      </c>
      <c r="I59" s="13">
        <v>0</v>
      </c>
      <c r="J59" s="5"/>
      <c r="K59" s="5"/>
      <c r="L59" s="5"/>
      <c r="M59" s="8" t="s">
        <v>17</v>
      </c>
      <c r="N59" s="7">
        <f t="shared" si="4"/>
        <v>0</v>
      </c>
      <c r="O59" s="7">
        <f t="shared" si="5"/>
        <v>0</v>
      </c>
      <c r="P59" s="6">
        <f t="shared" si="6"/>
        <v>0</v>
      </c>
      <c r="Q59" s="6">
        <f t="shared" si="7"/>
        <v>0</v>
      </c>
    </row>
    <row r="60" spans="1:17" x14ac:dyDescent="0.25">
      <c r="A60" s="10" t="s">
        <v>85</v>
      </c>
      <c r="B60" s="10" t="s">
        <v>86</v>
      </c>
      <c r="C60" s="10" t="s">
        <v>117</v>
      </c>
      <c r="D60" s="10" t="s">
        <v>25</v>
      </c>
      <c r="E60" s="10" t="s">
        <v>88</v>
      </c>
      <c r="F60" s="10" t="s">
        <v>87</v>
      </c>
      <c r="G60" s="13">
        <v>1600000</v>
      </c>
      <c r="H60" s="13">
        <v>565000</v>
      </c>
      <c r="I60" s="13">
        <v>0</v>
      </c>
      <c r="J60" s="5"/>
      <c r="K60" s="5"/>
      <c r="L60" s="5"/>
      <c r="M60" s="8" t="s">
        <v>17</v>
      </c>
      <c r="N60" s="7">
        <f t="shared" si="4"/>
        <v>0</v>
      </c>
      <c r="O60" s="7">
        <f t="shared" si="5"/>
        <v>0</v>
      </c>
      <c r="P60" s="6">
        <f t="shared" si="6"/>
        <v>0</v>
      </c>
      <c r="Q60" s="6">
        <f t="shared" si="7"/>
        <v>0</v>
      </c>
    </row>
    <row r="61" spans="1:17" x14ac:dyDescent="0.25">
      <c r="A61" s="10" t="s">
        <v>32</v>
      </c>
      <c r="B61" s="10" t="s">
        <v>33</v>
      </c>
      <c r="C61" s="10" t="s">
        <v>118</v>
      </c>
      <c r="D61" s="10" t="s">
        <v>25</v>
      </c>
      <c r="E61" s="10" t="s">
        <v>35</v>
      </c>
      <c r="F61" s="10" t="s">
        <v>34</v>
      </c>
      <c r="G61" s="13">
        <v>500000</v>
      </c>
      <c r="H61" s="13">
        <v>25000</v>
      </c>
      <c r="I61" s="13">
        <v>0</v>
      </c>
      <c r="J61" s="5"/>
      <c r="K61" s="5"/>
      <c r="L61" s="5"/>
      <c r="M61" s="8" t="s">
        <v>17</v>
      </c>
      <c r="N61" s="7">
        <f t="shared" si="4"/>
        <v>0</v>
      </c>
      <c r="O61" s="7">
        <f t="shared" si="5"/>
        <v>0</v>
      </c>
      <c r="P61" s="6">
        <f t="shared" si="6"/>
        <v>0</v>
      </c>
      <c r="Q61" s="6">
        <f t="shared" si="7"/>
        <v>0</v>
      </c>
    </row>
    <row r="62" spans="1:17" x14ac:dyDescent="0.25">
      <c r="A62" s="10" t="s">
        <v>61</v>
      </c>
      <c r="B62" s="10" t="s">
        <v>62</v>
      </c>
      <c r="C62" s="10" t="s">
        <v>119</v>
      </c>
      <c r="D62" s="10" t="s">
        <v>25</v>
      </c>
      <c r="E62" s="10" t="s">
        <v>64</v>
      </c>
      <c r="F62" s="10" t="s">
        <v>63</v>
      </c>
      <c r="G62" s="13">
        <v>0</v>
      </c>
      <c r="H62" s="13">
        <v>25000</v>
      </c>
      <c r="I62" s="13">
        <v>0</v>
      </c>
      <c r="J62" s="5"/>
      <c r="K62" s="5"/>
      <c r="L62" s="5"/>
      <c r="M62" s="8" t="s">
        <v>17</v>
      </c>
      <c r="N62" s="7">
        <f t="shared" si="4"/>
        <v>0</v>
      </c>
      <c r="O62" s="7">
        <f t="shared" si="5"/>
        <v>0</v>
      </c>
      <c r="P62" s="6">
        <f t="shared" si="6"/>
        <v>0</v>
      </c>
      <c r="Q62" s="6">
        <f t="shared" si="7"/>
        <v>0</v>
      </c>
    </row>
    <row r="63" spans="1:17" x14ac:dyDescent="0.25">
      <c r="A63" s="10" t="s">
        <v>22</v>
      </c>
      <c r="B63" s="10" t="s">
        <v>23</v>
      </c>
      <c r="C63" s="10" t="s">
        <v>119</v>
      </c>
      <c r="D63" s="10" t="s">
        <v>25</v>
      </c>
      <c r="E63" s="10" t="s">
        <v>27</v>
      </c>
      <c r="F63" s="10" t="s">
        <v>26</v>
      </c>
      <c r="G63" s="13">
        <v>15660</v>
      </c>
      <c r="H63" s="13">
        <v>15660</v>
      </c>
      <c r="I63" s="13">
        <v>0</v>
      </c>
      <c r="J63" s="5"/>
      <c r="K63" s="5"/>
      <c r="L63" s="5"/>
      <c r="M63" s="8" t="s">
        <v>17</v>
      </c>
      <c r="N63" s="7">
        <f t="shared" si="4"/>
        <v>0</v>
      </c>
      <c r="O63" s="7">
        <f t="shared" si="5"/>
        <v>0</v>
      </c>
      <c r="P63" s="6">
        <f t="shared" si="6"/>
        <v>0</v>
      </c>
      <c r="Q63" s="6">
        <f t="shared" si="7"/>
        <v>0</v>
      </c>
    </row>
    <row r="64" spans="1:17" x14ac:dyDescent="0.25">
      <c r="A64" s="10" t="s">
        <v>65</v>
      </c>
      <c r="B64" s="10" t="s">
        <v>66</v>
      </c>
      <c r="C64" s="10" t="s">
        <v>119</v>
      </c>
      <c r="D64" s="10" t="s">
        <v>25</v>
      </c>
      <c r="E64" s="10" t="s">
        <v>68</v>
      </c>
      <c r="F64" s="10" t="s">
        <v>67</v>
      </c>
      <c r="G64" s="13">
        <v>0</v>
      </c>
      <c r="H64" s="13">
        <v>12000</v>
      </c>
      <c r="I64" s="13">
        <v>0</v>
      </c>
      <c r="J64" s="5"/>
      <c r="K64" s="5"/>
      <c r="L64" s="5"/>
      <c r="M64" s="8" t="s">
        <v>17</v>
      </c>
      <c r="N64" s="7">
        <f t="shared" si="4"/>
        <v>0</v>
      </c>
      <c r="O64" s="7">
        <f t="shared" si="5"/>
        <v>0</v>
      </c>
      <c r="P64" s="6">
        <f t="shared" si="6"/>
        <v>0</v>
      </c>
      <c r="Q64" s="6">
        <f t="shared" si="7"/>
        <v>0</v>
      </c>
    </row>
    <row r="65" spans="1:17" x14ac:dyDescent="0.25">
      <c r="A65" s="10" t="s">
        <v>32</v>
      </c>
      <c r="B65" s="10" t="s">
        <v>33</v>
      </c>
      <c r="C65" s="10" t="s">
        <v>119</v>
      </c>
      <c r="D65" s="10" t="s">
        <v>25</v>
      </c>
      <c r="E65" s="10" t="s">
        <v>35</v>
      </c>
      <c r="F65" s="10" t="s">
        <v>34</v>
      </c>
      <c r="G65" s="13">
        <v>30000</v>
      </c>
      <c r="H65" s="13">
        <v>30000</v>
      </c>
      <c r="I65" s="13">
        <v>0</v>
      </c>
      <c r="J65" s="5"/>
      <c r="K65" s="5"/>
      <c r="L65" s="5"/>
      <c r="M65" s="8" t="s">
        <v>17</v>
      </c>
      <c r="N65" s="7">
        <f t="shared" si="4"/>
        <v>0</v>
      </c>
      <c r="O65" s="7">
        <f t="shared" si="5"/>
        <v>0</v>
      </c>
      <c r="P65" s="6">
        <f t="shared" si="6"/>
        <v>0</v>
      </c>
      <c r="Q65" s="6">
        <f t="shared" si="7"/>
        <v>0</v>
      </c>
    </row>
    <row r="66" spans="1:17" x14ac:dyDescent="0.25">
      <c r="A66" s="10" t="s">
        <v>44</v>
      </c>
      <c r="B66" s="10" t="s">
        <v>45</v>
      </c>
      <c r="C66" s="10" t="s">
        <v>119</v>
      </c>
      <c r="D66" s="10" t="s">
        <v>25</v>
      </c>
      <c r="E66" s="10" t="s">
        <v>47</v>
      </c>
      <c r="F66" s="10" t="s">
        <v>46</v>
      </c>
      <c r="G66" s="13">
        <v>20000</v>
      </c>
      <c r="H66" s="13">
        <v>20000</v>
      </c>
      <c r="I66" s="13">
        <v>0</v>
      </c>
      <c r="J66" s="5"/>
      <c r="K66" s="5"/>
      <c r="L66" s="5"/>
      <c r="M66" s="8" t="s">
        <v>17</v>
      </c>
      <c r="N66" s="7">
        <f t="shared" si="4"/>
        <v>0</v>
      </c>
      <c r="O66" s="7">
        <f t="shared" si="5"/>
        <v>0</v>
      </c>
      <c r="P66" s="6">
        <f t="shared" si="6"/>
        <v>0</v>
      </c>
      <c r="Q66" s="6">
        <f t="shared" si="7"/>
        <v>0</v>
      </c>
    </row>
    <row r="67" spans="1:17" x14ac:dyDescent="0.25">
      <c r="A67" s="10" t="s">
        <v>32</v>
      </c>
      <c r="B67" s="10" t="s">
        <v>33</v>
      </c>
      <c r="C67" s="10" t="s">
        <v>120</v>
      </c>
      <c r="D67" s="10" t="s">
        <v>25</v>
      </c>
      <c r="E67" s="10" t="s">
        <v>35</v>
      </c>
      <c r="F67" s="10" t="s">
        <v>34</v>
      </c>
      <c r="G67" s="13">
        <v>50000</v>
      </c>
      <c r="H67" s="13">
        <v>50000</v>
      </c>
      <c r="I67" s="13">
        <v>12347.38</v>
      </c>
      <c r="J67" s="5"/>
      <c r="K67" s="5"/>
      <c r="L67" s="5"/>
      <c r="M67" s="8" t="s">
        <v>17</v>
      </c>
      <c r="N67" s="7">
        <f t="shared" si="4"/>
        <v>0.24694759999999999</v>
      </c>
      <c r="O67" s="7">
        <f t="shared" si="5"/>
        <v>0.24694759999999999</v>
      </c>
      <c r="P67" s="6">
        <f t="shared" si="6"/>
        <v>0</v>
      </c>
      <c r="Q67" s="6">
        <f t="shared" si="7"/>
        <v>0</v>
      </c>
    </row>
    <row r="68" spans="1:17" x14ac:dyDescent="0.25">
      <c r="A68" s="10" t="s">
        <v>98</v>
      </c>
      <c r="B68" s="10" t="s">
        <v>99</v>
      </c>
      <c r="C68" s="10" t="s">
        <v>120</v>
      </c>
      <c r="D68" s="10" t="s">
        <v>25</v>
      </c>
      <c r="E68" s="10" t="s">
        <v>101</v>
      </c>
      <c r="F68" s="10" t="s">
        <v>100</v>
      </c>
      <c r="G68" s="13">
        <v>0</v>
      </c>
      <c r="H68" s="13">
        <v>10000</v>
      </c>
      <c r="I68" s="13">
        <v>0</v>
      </c>
      <c r="J68" s="5"/>
      <c r="K68" s="5"/>
      <c r="L68" s="5"/>
      <c r="M68" s="8" t="s">
        <v>17</v>
      </c>
      <c r="N68" s="7">
        <f t="shared" ref="N68:N88" si="8">IF(G68&gt;0,I68/G68,0)</f>
        <v>0</v>
      </c>
      <c r="O68" s="7">
        <f t="shared" ref="O68:O88" si="9">IF(H68&gt;0,I68/H68,0)</f>
        <v>0</v>
      </c>
      <c r="P68" s="6">
        <f t="shared" ref="P68:P88" si="10">IF(J68=0,0,L68/J68)</f>
        <v>0</v>
      </c>
      <c r="Q68" s="6">
        <f t="shared" ref="Q68:Q88" si="11">IF(L68=0,0,L68/K68)</f>
        <v>0</v>
      </c>
    </row>
    <row r="69" spans="1:17" x14ac:dyDescent="0.25">
      <c r="A69" s="10" t="s">
        <v>44</v>
      </c>
      <c r="B69" s="10" t="s">
        <v>45</v>
      </c>
      <c r="C69" s="10" t="s">
        <v>120</v>
      </c>
      <c r="D69" s="10" t="s">
        <v>25</v>
      </c>
      <c r="E69" s="10" t="s">
        <v>47</v>
      </c>
      <c r="F69" s="10" t="s">
        <v>46</v>
      </c>
      <c r="G69" s="13">
        <v>2000</v>
      </c>
      <c r="H69" s="13">
        <v>2000</v>
      </c>
      <c r="I69" s="13">
        <v>0</v>
      </c>
      <c r="J69" s="5"/>
      <c r="K69" s="5"/>
      <c r="L69" s="5"/>
      <c r="M69" s="8" t="s">
        <v>17</v>
      </c>
      <c r="N69" s="7">
        <f t="shared" si="8"/>
        <v>0</v>
      </c>
      <c r="O69" s="7">
        <f t="shared" si="9"/>
        <v>0</v>
      </c>
      <c r="P69" s="6">
        <f t="shared" si="10"/>
        <v>0</v>
      </c>
      <c r="Q69" s="6">
        <f t="shared" si="11"/>
        <v>0</v>
      </c>
    </row>
    <row r="70" spans="1:17" x14ac:dyDescent="0.25">
      <c r="A70" s="10" t="s">
        <v>48</v>
      </c>
      <c r="B70" s="10" t="s">
        <v>49</v>
      </c>
      <c r="C70" s="10" t="s">
        <v>120</v>
      </c>
      <c r="D70" s="10" t="s">
        <v>25</v>
      </c>
      <c r="E70" s="10" t="s">
        <v>51</v>
      </c>
      <c r="F70" s="10" t="s">
        <v>50</v>
      </c>
      <c r="G70" s="13">
        <v>80000</v>
      </c>
      <c r="H70" s="13">
        <v>80000</v>
      </c>
      <c r="I70" s="13">
        <v>0</v>
      </c>
      <c r="J70" s="5"/>
      <c r="K70" s="5"/>
      <c r="L70" s="5"/>
      <c r="M70" s="8" t="s">
        <v>17</v>
      </c>
      <c r="N70" s="7">
        <f t="shared" si="8"/>
        <v>0</v>
      </c>
      <c r="O70" s="7">
        <f t="shared" si="9"/>
        <v>0</v>
      </c>
      <c r="P70" s="6">
        <f t="shared" si="10"/>
        <v>0</v>
      </c>
      <c r="Q70" s="6">
        <f t="shared" si="11"/>
        <v>0</v>
      </c>
    </row>
    <row r="71" spans="1:17" x14ac:dyDescent="0.25">
      <c r="A71" s="10" t="s">
        <v>69</v>
      </c>
      <c r="B71" s="10" t="s">
        <v>70</v>
      </c>
      <c r="C71" s="10" t="s">
        <v>121</v>
      </c>
      <c r="D71" s="10" t="s">
        <v>25</v>
      </c>
      <c r="E71" s="10" t="s">
        <v>72</v>
      </c>
      <c r="F71" s="10" t="s">
        <v>71</v>
      </c>
      <c r="G71" s="13">
        <v>5000</v>
      </c>
      <c r="H71" s="13">
        <v>5000</v>
      </c>
      <c r="I71" s="13">
        <v>0</v>
      </c>
      <c r="J71" s="5"/>
      <c r="K71" s="5"/>
      <c r="L71" s="5"/>
      <c r="M71" s="8" t="s">
        <v>17</v>
      </c>
      <c r="N71" s="7">
        <f t="shared" si="8"/>
        <v>0</v>
      </c>
      <c r="O71" s="7">
        <f t="shared" si="9"/>
        <v>0</v>
      </c>
      <c r="P71" s="6">
        <f t="shared" si="10"/>
        <v>0</v>
      </c>
      <c r="Q71" s="6">
        <f t="shared" si="11"/>
        <v>0</v>
      </c>
    </row>
    <row r="72" spans="1:17" x14ac:dyDescent="0.25">
      <c r="A72" s="10" t="s">
        <v>48</v>
      </c>
      <c r="B72" s="10" t="s">
        <v>49</v>
      </c>
      <c r="C72" s="10" t="s">
        <v>121</v>
      </c>
      <c r="D72" s="10" t="s">
        <v>25</v>
      </c>
      <c r="E72" s="10" t="s">
        <v>51</v>
      </c>
      <c r="F72" s="10" t="s">
        <v>50</v>
      </c>
      <c r="G72" s="13">
        <v>5400</v>
      </c>
      <c r="H72" s="13">
        <v>5400</v>
      </c>
      <c r="I72" s="13">
        <v>0</v>
      </c>
      <c r="J72" s="5"/>
      <c r="K72" s="5"/>
      <c r="L72" s="5"/>
      <c r="M72" s="8" t="s">
        <v>17</v>
      </c>
      <c r="N72" s="7">
        <f t="shared" si="8"/>
        <v>0</v>
      </c>
      <c r="O72" s="7">
        <f t="shared" si="9"/>
        <v>0</v>
      </c>
      <c r="P72" s="6">
        <f t="shared" si="10"/>
        <v>0</v>
      </c>
      <c r="Q72" s="6">
        <f t="shared" si="11"/>
        <v>0</v>
      </c>
    </row>
    <row r="73" spans="1:17" x14ac:dyDescent="0.25">
      <c r="A73" s="10" t="s">
        <v>85</v>
      </c>
      <c r="B73" s="10" t="s">
        <v>86</v>
      </c>
      <c r="C73" s="10" t="s">
        <v>122</v>
      </c>
      <c r="D73" s="10" t="s">
        <v>25</v>
      </c>
      <c r="E73" s="10" t="s">
        <v>88</v>
      </c>
      <c r="F73" s="10" t="s">
        <v>87</v>
      </c>
      <c r="G73" s="13">
        <v>0</v>
      </c>
      <c r="H73" s="13">
        <v>600000</v>
      </c>
      <c r="I73" s="13">
        <v>260422.6</v>
      </c>
      <c r="J73" s="5"/>
      <c r="K73" s="5"/>
      <c r="L73" s="5"/>
      <c r="M73" s="8" t="s">
        <v>17</v>
      </c>
      <c r="N73" s="7">
        <f t="shared" si="8"/>
        <v>0</v>
      </c>
      <c r="O73" s="7">
        <f t="shared" si="9"/>
        <v>0.43403766666666665</v>
      </c>
      <c r="P73" s="6">
        <f t="shared" si="10"/>
        <v>0</v>
      </c>
      <c r="Q73" s="6">
        <f t="shared" si="11"/>
        <v>0</v>
      </c>
    </row>
    <row r="74" spans="1:17" x14ac:dyDescent="0.25">
      <c r="A74" s="10" t="s">
        <v>40</v>
      </c>
      <c r="B74" s="10" t="s">
        <v>41</v>
      </c>
      <c r="C74" s="10" t="s">
        <v>122</v>
      </c>
      <c r="D74" s="10" t="s">
        <v>25</v>
      </c>
      <c r="E74" s="10" t="s">
        <v>43</v>
      </c>
      <c r="F74" s="10" t="s">
        <v>42</v>
      </c>
      <c r="G74" s="13">
        <v>39000</v>
      </c>
      <c r="H74" s="13">
        <v>24200</v>
      </c>
      <c r="I74" s="13">
        <v>0</v>
      </c>
      <c r="J74" s="5"/>
      <c r="K74" s="5"/>
      <c r="L74" s="5"/>
      <c r="M74" s="8" t="s">
        <v>17</v>
      </c>
      <c r="N74" s="7">
        <f t="shared" si="8"/>
        <v>0</v>
      </c>
      <c r="O74" s="7">
        <f t="shared" si="9"/>
        <v>0</v>
      </c>
      <c r="P74" s="6">
        <f t="shared" si="10"/>
        <v>0</v>
      </c>
      <c r="Q74" s="6">
        <f t="shared" si="11"/>
        <v>0</v>
      </c>
    </row>
    <row r="75" spans="1:17" x14ac:dyDescent="0.25">
      <c r="A75" s="10" t="s">
        <v>48</v>
      </c>
      <c r="B75" s="10" t="s">
        <v>49</v>
      </c>
      <c r="C75" s="10" t="s">
        <v>122</v>
      </c>
      <c r="D75" s="10" t="s">
        <v>25</v>
      </c>
      <c r="E75" s="10" t="s">
        <v>51</v>
      </c>
      <c r="F75" s="10" t="s">
        <v>50</v>
      </c>
      <c r="G75" s="13">
        <v>85000</v>
      </c>
      <c r="H75" s="13">
        <v>85000</v>
      </c>
      <c r="I75" s="13">
        <v>0</v>
      </c>
      <c r="J75" s="5"/>
      <c r="K75" s="5"/>
      <c r="L75" s="5"/>
      <c r="M75" s="8" t="s">
        <v>17</v>
      </c>
      <c r="N75" s="7">
        <f t="shared" si="8"/>
        <v>0</v>
      </c>
      <c r="O75" s="7">
        <f t="shared" si="9"/>
        <v>0</v>
      </c>
      <c r="P75" s="6">
        <f t="shared" si="10"/>
        <v>0</v>
      </c>
      <c r="Q75" s="6">
        <f t="shared" si="11"/>
        <v>0</v>
      </c>
    </row>
    <row r="76" spans="1:17" x14ac:dyDescent="0.25">
      <c r="A76" s="10" t="s">
        <v>77</v>
      </c>
      <c r="B76" s="10" t="s">
        <v>78</v>
      </c>
      <c r="C76" s="10" t="s">
        <v>123</v>
      </c>
      <c r="D76" s="10" t="s">
        <v>25</v>
      </c>
      <c r="E76" s="10" t="s">
        <v>80</v>
      </c>
      <c r="F76" s="10" t="s">
        <v>79</v>
      </c>
      <c r="G76" s="13">
        <v>0</v>
      </c>
      <c r="H76" s="13">
        <v>65000</v>
      </c>
      <c r="I76" s="13">
        <v>0</v>
      </c>
      <c r="J76" s="5"/>
      <c r="K76" s="5"/>
      <c r="L76" s="5"/>
      <c r="M76" s="8" t="s">
        <v>17</v>
      </c>
      <c r="N76" s="7">
        <f t="shared" si="8"/>
        <v>0</v>
      </c>
      <c r="O76" s="7">
        <f t="shared" si="9"/>
        <v>0</v>
      </c>
      <c r="P76" s="6">
        <f t="shared" si="10"/>
        <v>0</v>
      </c>
      <c r="Q76" s="6">
        <f t="shared" si="11"/>
        <v>0</v>
      </c>
    </row>
    <row r="77" spans="1:17" x14ac:dyDescent="0.25">
      <c r="A77" s="10" t="s">
        <v>85</v>
      </c>
      <c r="B77" s="10" t="s">
        <v>86</v>
      </c>
      <c r="C77" s="10" t="s">
        <v>123</v>
      </c>
      <c r="D77" s="10" t="s">
        <v>25</v>
      </c>
      <c r="E77" s="10" t="s">
        <v>88</v>
      </c>
      <c r="F77" s="10" t="s">
        <v>87</v>
      </c>
      <c r="G77" s="13">
        <v>3000000</v>
      </c>
      <c r="H77" s="13">
        <v>605000</v>
      </c>
      <c r="I77" s="13">
        <v>0</v>
      </c>
      <c r="J77" s="5"/>
      <c r="K77" s="5"/>
      <c r="L77" s="5"/>
      <c r="M77" s="8" t="s">
        <v>17</v>
      </c>
      <c r="N77" s="7">
        <f t="shared" si="8"/>
        <v>0</v>
      </c>
      <c r="O77" s="7">
        <f t="shared" si="9"/>
        <v>0</v>
      </c>
      <c r="P77" s="6">
        <f t="shared" si="10"/>
        <v>0</v>
      </c>
      <c r="Q77" s="6">
        <f t="shared" si="11"/>
        <v>0</v>
      </c>
    </row>
    <row r="78" spans="1:17" x14ac:dyDescent="0.25">
      <c r="A78" s="10" t="s">
        <v>48</v>
      </c>
      <c r="B78" s="10" t="s">
        <v>49</v>
      </c>
      <c r="C78" s="10" t="s">
        <v>123</v>
      </c>
      <c r="D78" s="10" t="s">
        <v>25</v>
      </c>
      <c r="E78" s="10" t="s">
        <v>51</v>
      </c>
      <c r="F78" s="10" t="s">
        <v>50</v>
      </c>
      <c r="G78" s="13">
        <v>120000</v>
      </c>
      <c r="H78" s="13">
        <v>120000</v>
      </c>
      <c r="I78" s="13">
        <v>0</v>
      </c>
      <c r="J78" s="5"/>
      <c r="K78" s="5"/>
      <c r="L78" s="5"/>
      <c r="M78" s="8" t="s">
        <v>17</v>
      </c>
      <c r="N78" s="7">
        <f t="shared" si="8"/>
        <v>0</v>
      </c>
      <c r="O78" s="7">
        <f t="shared" si="9"/>
        <v>0</v>
      </c>
      <c r="P78" s="6">
        <f t="shared" si="10"/>
        <v>0</v>
      </c>
      <c r="Q78" s="6">
        <f t="shared" si="11"/>
        <v>0</v>
      </c>
    </row>
    <row r="79" spans="1:17" x14ac:dyDescent="0.25">
      <c r="A79" s="10" t="s">
        <v>28</v>
      </c>
      <c r="B79" s="10" t="s">
        <v>29</v>
      </c>
      <c r="C79" s="10" t="s">
        <v>124</v>
      </c>
      <c r="D79" s="10" t="s">
        <v>125</v>
      </c>
      <c r="E79" s="10" t="s">
        <v>31</v>
      </c>
      <c r="F79" s="10" t="s">
        <v>30</v>
      </c>
      <c r="G79" s="13">
        <v>0</v>
      </c>
      <c r="H79" s="13">
        <v>22875791.82</v>
      </c>
      <c r="I79" s="13">
        <v>989218.85</v>
      </c>
      <c r="J79" s="5"/>
      <c r="K79" s="5"/>
      <c r="L79" s="5"/>
      <c r="M79" s="8" t="s">
        <v>17</v>
      </c>
      <c r="N79" s="7">
        <f t="shared" si="8"/>
        <v>0</v>
      </c>
      <c r="O79" s="7">
        <f t="shared" si="9"/>
        <v>4.3243043029231411E-2</v>
      </c>
      <c r="P79" s="6">
        <f t="shared" si="10"/>
        <v>0</v>
      </c>
      <c r="Q79" s="6">
        <f t="shared" si="11"/>
        <v>0</v>
      </c>
    </row>
    <row r="80" spans="1:17" x14ac:dyDescent="0.25">
      <c r="A80" s="10" t="s">
        <v>126</v>
      </c>
      <c r="B80" s="10" t="s">
        <v>127</v>
      </c>
      <c r="C80" s="10" t="s">
        <v>124</v>
      </c>
      <c r="D80" s="10" t="s">
        <v>125</v>
      </c>
      <c r="E80" s="10" t="s">
        <v>31</v>
      </c>
      <c r="F80" s="10" t="s">
        <v>30</v>
      </c>
      <c r="G80" s="13">
        <v>0</v>
      </c>
      <c r="H80" s="13">
        <v>1103168.3600000001</v>
      </c>
      <c r="I80" s="13">
        <v>1102367.96</v>
      </c>
      <c r="J80" s="5"/>
      <c r="K80" s="5"/>
      <c r="L80" s="5"/>
      <c r="M80" s="8" t="s">
        <v>17</v>
      </c>
      <c r="N80" s="7">
        <f t="shared" si="8"/>
        <v>0</v>
      </c>
      <c r="O80" s="7">
        <f t="shared" si="9"/>
        <v>0.99927445344788524</v>
      </c>
      <c r="P80" s="6">
        <f t="shared" si="10"/>
        <v>0</v>
      </c>
      <c r="Q80" s="6">
        <f t="shared" si="11"/>
        <v>0</v>
      </c>
    </row>
    <row r="81" spans="1:18" x14ac:dyDescent="0.25">
      <c r="A81" s="10" t="s">
        <v>128</v>
      </c>
      <c r="B81" s="10" t="s">
        <v>129</v>
      </c>
      <c r="C81" s="10" t="s">
        <v>124</v>
      </c>
      <c r="D81" s="10" t="s">
        <v>125</v>
      </c>
      <c r="E81" s="10" t="s">
        <v>31</v>
      </c>
      <c r="F81" s="10" t="s">
        <v>30</v>
      </c>
      <c r="G81" s="13">
        <v>0</v>
      </c>
      <c r="H81" s="13">
        <v>36221.82</v>
      </c>
      <c r="I81" s="13">
        <v>36221.82</v>
      </c>
      <c r="J81" s="5"/>
      <c r="K81" s="5"/>
      <c r="L81" s="5"/>
      <c r="M81" s="8" t="s">
        <v>17</v>
      </c>
      <c r="N81" s="7">
        <f t="shared" si="8"/>
        <v>0</v>
      </c>
      <c r="O81" s="7">
        <f t="shared" si="9"/>
        <v>1</v>
      </c>
      <c r="P81" s="6">
        <f t="shared" si="10"/>
        <v>0</v>
      </c>
      <c r="Q81" s="6">
        <f t="shared" si="11"/>
        <v>0</v>
      </c>
    </row>
    <row r="82" spans="1:18" x14ac:dyDescent="0.25">
      <c r="A82" s="10" t="s">
        <v>28</v>
      </c>
      <c r="B82" s="10" t="s">
        <v>29</v>
      </c>
      <c r="C82" s="10" t="s">
        <v>130</v>
      </c>
      <c r="D82" s="10" t="s">
        <v>125</v>
      </c>
      <c r="E82" s="10" t="s">
        <v>31</v>
      </c>
      <c r="F82" s="10" t="s">
        <v>30</v>
      </c>
      <c r="G82" s="13">
        <v>0</v>
      </c>
      <c r="H82" s="13">
        <v>114723396.88</v>
      </c>
      <c r="I82" s="13">
        <v>16430233.34</v>
      </c>
      <c r="J82" s="5"/>
      <c r="K82" s="5"/>
      <c r="L82" s="5"/>
      <c r="M82" s="8" t="s">
        <v>17</v>
      </c>
      <c r="N82" s="7">
        <f t="shared" si="8"/>
        <v>0</v>
      </c>
      <c r="O82" s="7">
        <f t="shared" si="9"/>
        <v>0.14321606391402381</v>
      </c>
      <c r="P82" s="6">
        <f t="shared" si="10"/>
        <v>0</v>
      </c>
      <c r="Q82" s="6">
        <f t="shared" si="11"/>
        <v>0</v>
      </c>
    </row>
    <row r="83" spans="1:18" x14ac:dyDescent="0.25">
      <c r="A83" s="10" t="s">
        <v>131</v>
      </c>
      <c r="B83" s="10" t="s">
        <v>132</v>
      </c>
      <c r="C83" s="10" t="s">
        <v>130</v>
      </c>
      <c r="D83" s="10" t="s">
        <v>125</v>
      </c>
      <c r="E83" s="10" t="s">
        <v>31</v>
      </c>
      <c r="F83" s="10" t="s">
        <v>30</v>
      </c>
      <c r="G83" s="13">
        <v>0</v>
      </c>
      <c r="H83" s="13">
        <v>2987494.37</v>
      </c>
      <c r="I83" s="13">
        <v>1318390.24</v>
      </c>
      <c r="J83" s="5"/>
      <c r="K83" s="5"/>
      <c r="L83" s="5"/>
      <c r="M83" s="8" t="s">
        <v>17</v>
      </c>
      <c r="N83" s="7">
        <f t="shared" si="8"/>
        <v>0</v>
      </c>
      <c r="O83" s="7">
        <f t="shared" si="9"/>
        <v>0.44130300402875738</v>
      </c>
      <c r="P83" s="6">
        <f t="shared" si="10"/>
        <v>0</v>
      </c>
      <c r="Q83" s="6">
        <f t="shared" si="11"/>
        <v>0</v>
      </c>
    </row>
    <row r="84" spans="1:18" x14ac:dyDescent="0.25">
      <c r="A84" s="10" t="s">
        <v>133</v>
      </c>
      <c r="B84" s="10" t="s">
        <v>127</v>
      </c>
      <c r="C84" s="10" t="s">
        <v>130</v>
      </c>
      <c r="D84" s="10" t="s">
        <v>125</v>
      </c>
      <c r="E84" s="10" t="s">
        <v>31</v>
      </c>
      <c r="F84" s="10" t="s">
        <v>30</v>
      </c>
      <c r="G84" s="13">
        <v>0</v>
      </c>
      <c r="H84" s="13">
        <v>1143865.21</v>
      </c>
      <c r="I84" s="13">
        <v>1132466.04</v>
      </c>
      <c r="J84" s="5"/>
      <c r="K84" s="5"/>
      <c r="L84" s="5"/>
      <c r="M84" s="8" t="s">
        <v>17</v>
      </c>
      <c r="N84" s="7">
        <f t="shared" si="8"/>
        <v>0</v>
      </c>
      <c r="O84" s="7">
        <f t="shared" si="9"/>
        <v>0.99003451639201445</v>
      </c>
      <c r="P84" s="6">
        <f t="shared" si="10"/>
        <v>0</v>
      </c>
      <c r="Q84" s="6">
        <f t="shared" si="11"/>
        <v>0</v>
      </c>
    </row>
    <row r="85" spans="1:18" x14ac:dyDescent="0.25">
      <c r="A85" s="10" t="s">
        <v>134</v>
      </c>
      <c r="B85" s="10" t="s">
        <v>135</v>
      </c>
      <c r="C85" s="10" t="s">
        <v>130</v>
      </c>
      <c r="D85" s="10" t="s">
        <v>125</v>
      </c>
      <c r="E85" s="10" t="s">
        <v>31</v>
      </c>
      <c r="F85" s="10" t="s">
        <v>30</v>
      </c>
      <c r="G85" s="13">
        <v>0</v>
      </c>
      <c r="H85" s="13">
        <v>5370391.6699999999</v>
      </c>
      <c r="I85" s="13">
        <v>5345434.33</v>
      </c>
      <c r="J85" s="5"/>
      <c r="K85" s="5"/>
      <c r="L85" s="5"/>
      <c r="M85" s="8" t="s">
        <v>17</v>
      </c>
      <c r="N85" s="7">
        <f t="shared" si="8"/>
        <v>0</v>
      </c>
      <c r="O85" s="7">
        <f t="shared" si="9"/>
        <v>0.99535278960389129</v>
      </c>
      <c r="P85" s="6">
        <f t="shared" si="10"/>
        <v>0</v>
      </c>
      <c r="Q85" s="6">
        <f t="shared" si="11"/>
        <v>0</v>
      </c>
    </row>
    <row r="86" spans="1:18" x14ac:dyDescent="0.25">
      <c r="A86" s="10" t="s">
        <v>28</v>
      </c>
      <c r="B86" s="10" t="s">
        <v>29</v>
      </c>
      <c r="C86" s="10" t="s">
        <v>136</v>
      </c>
      <c r="D86" s="10" t="s">
        <v>125</v>
      </c>
      <c r="E86" s="10" t="s">
        <v>31</v>
      </c>
      <c r="F86" s="10" t="s">
        <v>30</v>
      </c>
      <c r="G86" s="13">
        <v>0</v>
      </c>
      <c r="H86" s="13">
        <v>25873362.219999999</v>
      </c>
      <c r="I86" s="13">
        <v>3873362.22</v>
      </c>
      <c r="J86" s="5"/>
      <c r="K86" s="5"/>
      <c r="L86" s="5"/>
      <c r="M86" s="8" t="s">
        <v>17</v>
      </c>
      <c r="N86" s="7">
        <f t="shared" si="8"/>
        <v>0</v>
      </c>
      <c r="O86" s="7">
        <f t="shared" si="9"/>
        <v>0.14970463394223685</v>
      </c>
      <c r="P86" s="6">
        <f t="shared" si="10"/>
        <v>0</v>
      </c>
      <c r="Q86" s="6">
        <f t="shared" si="11"/>
        <v>0</v>
      </c>
    </row>
    <row r="87" spans="1:18" x14ac:dyDescent="0.25">
      <c r="A87" s="10" t="s">
        <v>110</v>
      </c>
      <c r="B87" s="10" t="s">
        <v>29</v>
      </c>
      <c r="C87" s="10" t="s">
        <v>137</v>
      </c>
      <c r="D87" s="10" t="s">
        <v>125</v>
      </c>
      <c r="E87" s="10" t="s">
        <v>31</v>
      </c>
      <c r="F87" s="10" t="s">
        <v>30</v>
      </c>
      <c r="G87" s="13">
        <v>0</v>
      </c>
      <c r="H87" s="13">
        <v>7598376.1600000001</v>
      </c>
      <c r="I87" s="13">
        <v>691197.57</v>
      </c>
      <c r="J87" s="5"/>
      <c r="K87" s="5"/>
      <c r="L87" s="5"/>
      <c r="M87" s="8" t="s">
        <v>17</v>
      </c>
      <c r="N87" s="7">
        <f t="shared" si="8"/>
        <v>0</v>
      </c>
      <c r="O87" s="7">
        <f t="shared" si="9"/>
        <v>9.0966484870630554E-2</v>
      </c>
      <c r="P87" s="6">
        <f t="shared" si="10"/>
        <v>0</v>
      </c>
      <c r="Q87" s="6">
        <f t="shared" si="11"/>
        <v>0</v>
      </c>
    </row>
    <row r="88" spans="1:18" x14ac:dyDescent="0.25">
      <c r="A88" s="10" t="s">
        <v>32</v>
      </c>
      <c r="B88" s="10" t="s">
        <v>33</v>
      </c>
      <c r="C88" s="10" t="s">
        <v>137</v>
      </c>
      <c r="D88" s="10" t="s">
        <v>125</v>
      </c>
      <c r="E88" s="10" t="s">
        <v>35</v>
      </c>
      <c r="F88" s="10" t="s">
        <v>34</v>
      </c>
      <c r="G88" s="13">
        <v>0</v>
      </c>
      <c r="H88" s="13">
        <v>2259312.1800000002</v>
      </c>
      <c r="I88" s="13">
        <v>2259312.1800000002</v>
      </c>
      <c r="J88" s="5"/>
      <c r="K88" s="5"/>
      <c r="L88" s="5"/>
      <c r="M88" s="8" t="s">
        <v>17</v>
      </c>
      <c r="N88" s="7">
        <f t="shared" si="8"/>
        <v>0</v>
      </c>
      <c r="O88" s="7">
        <f t="shared" si="9"/>
        <v>1</v>
      </c>
      <c r="P88" s="6">
        <f t="shared" si="10"/>
        <v>0</v>
      </c>
      <c r="Q88" s="6">
        <f t="shared" si="11"/>
        <v>0</v>
      </c>
    </row>
    <row r="89" spans="1:18" x14ac:dyDescent="0.25">
      <c r="G89" s="14">
        <f>SUM(G4:G88)</f>
        <v>22825683.990000002</v>
      </c>
      <c r="H89" s="14">
        <f>SUM(H4:H88)</f>
        <v>209421564.68000001</v>
      </c>
      <c r="I89" s="14">
        <f>SUM(I4:I88)</f>
        <v>33726674.529999994</v>
      </c>
      <c r="P89" s="12">
        <f t="shared" ref="P89" si="12">IF(J89=0,0,L89/J89)</f>
        <v>0</v>
      </c>
      <c r="Q89" s="12">
        <f t="shared" ref="Q89" si="13">IF(L89=0,0,L89/K89)</f>
        <v>0</v>
      </c>
      <c r="R89" s="11"/>
    </row>
    <row r="90" spans="1:18" x14ac:dyDescent="0.25">
      <c r="A90" t="s">
        <v>21</v>
      </c>
      <c r="P90" s="11"/>
      <c r="Q90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33" orientation="landscape" verticalDpi="0" r:id="rId1"/>
  <ignoredErrors>
    <ignoredError sqref="C4:C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cp:lastPrinted>2025-08-08T21:32:42Z</cp:lastPrinted>
  <dcterms:created xsi:type="dcterms:W3CDTF">2023-06-21T19:35:53Z</dcterms:created>
  <dcterms:modified xsi:type="dcterms:W3CDTF">2025-08-08T21:32:46Z</dcterms:modified>
</cp:coreProperties>
</file>